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Folders\aiv-pfnuer\H2\Energie\Richtlinien\"/>
    </mc:Choice>
  </mc:AlternateContent>
  <bookViews>
    <workbookView xWindow="0" yWindow="0" windowWidth="28800" windowHeight="13635"/>
  </bookViews>
  <sheets>
    <sheet name="Antragsformular" sheetId="1" r:id="rId1"/>
    <sheet name="Bezugslis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16" i="1"/>
  <c r="F15" i="1"/>
  <c r="F14" i="1"/>
  <c r="F13" i="1"/>
  <c r="F30" i="1" l="1"/>
  <c r="F18" i="1"/>
  <c r="F32" i="1" l="1"/>
  <c r="F36" i="1" l="1"/>
  <c r="E37" i="1" s="1"/>
</calcChain>
</file>

<file path=xl/sharedStrings.xml><?xml version="1.0" encoding="utf-8"?>
<sst xmlns="http://schemas.openxmlformats.org/spreadsheetml/2006/main" count="45" uniqueCount="34">
  <si>
    <t>Auswahlmenü ja/nein</t>
  </si>
  <si>
    <t>ja</t>
  </si>
  <si>
    <t>nein</t>
  </si>
  <si>
    <t>bitte auswählen</t>
  </si>
  <si>
    <t>Sportstätte(n) wird / werden vom Verein betrieben</t>
  </si>
  <si>
    <t>Erdgas</t>
  </si>
  <si>
    <t>Fernwärme</t>
  </si>
  <si>
    <t>Strom</t>
  </si>
  <si>
    <t>Ausgaben 2023</t>
  </si>
  <si>
    <t>Ausgaben 2021</t>
  </si>
  <si>
    <t>(verdoppelte) Vereinspauschale 2023</t>
  </si>
  <si>
    <t>allgemeiner Energiepreiszuschuss 2023</t>
  </si>
  <si>
    <t>Mehrausgaben in 2023 im Vergleich zu 2021</t>
  </si>
  <si>
    <t>Zugangsvoraussetzung ergänzende Härtefallhilfe</t>
  </si>
  <si>
    <t>Mehrausgaben 2023 im Vergleich zu 2021 
ohne Berücksichtigung von anderen Energiehilfen</t>
  </si>
  <si>
    <t>Sportstätte(n) wird / wurden in 2023 offen gehalten</t>
  </si>
  <si>
    <t>Ausgaben /
Euro</t>
  </si>
  <si>
    <t>sonstige Zuwendungen zum Ausgleich erhöhter Energiepreise (z. B. von Zuwendungen von Kommunen)</t>
  </si>
  <si>
    <r>
      <t xml:space="preserve">Ausgaben für </t>
    </r>
    <r>
      <rPr>
        <b/>
        <sz val="10"/>
        <color theme="1"/>
        <rFont val="Arial"/>
        <family val="2"/>
      </rPr>
      <t>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 
Nachweis erfolgt über Jahresrechnungen, Angaben erfolgen aktuell kalkulatorisch</t>
    </r>
  </si>
  <si>
    <r>
      <t xml:space="preserve">Ausgaben für </t>
    </r>
    <r>
      <rPr>
        <b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
Ermittlung erfolgt über kalkulatorischenVerbrauch, multipliziert mit Durchschnittswert 2023</t>
    </r>
  </si>
  <si>
    <r>
      <t xml:space="preserve">Ausgaben für </t>
    </r>
    <r>
      <rPr>
        <b/>
        <sz val="10"/>
        <color theme="1"/>
        <rFont val="Arial"/>
        <family val="2"/>
      </rPr>
      <t>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
Nachweis erfolgt über Jahresrechnungen </t>
    </r>
  </si>
  <si>
    <r>
      <t>Ausgaben für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
Ermittlung erfolgt über Verbrauchsnachweis, multipliziert mit Durchschnittswert für 2021</t>
    </r>
  </si>
  <si>
    <t>Betrag in Euro</t>
  </si>
  <si>
    <t>Ausgaben
in Euro</t>
  </si>
  <si>
    <t>Ausgaben 
in Euro</t>
  </si>
  <si>
    <t>Heizöl (Angabe in Liter)</t>
  </si>
  <si>
    <t>Pellets (Angabe in Tonnen)</t>
  </si>
  <si>
    <t>Hackschnitzel (Angabe in Tonnen)</t>
  </si>
  <si>
    <t>Verbrauch</t>
  </si>
  <si>
    <t>Flüssiggas (Angabe in Liter)</t>
  </si>
  <si>
    <r>
      <t>Flüssiggas (Angabe in Liter</t>
    </r>
    <r>
      <rPr>
        <sz val="10"/>
        <color theme="1"/>
        <rFont val="Arial"/>
        <family val="2"/>
      </rPr>
      <t>)</t>
    </r>
  </si>
  <si>
    <t xml:space="preserve">Probeberechnung  
 zum Vorliegen der Zugangsvoraussetzung zur ergänzenden Härtefallhilfe für den Betrieb besonders energieintensiver Sportstätten   </t>
  </si>
  <si>
    <t xml:space="preserve">Hinweis: Auszufüllen sind nur Felder (soweit zutreffend) mit Gelbmarkierung </t>
  </si>
  <si>
    <t>Sonstige Energieträger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</si>
</sst>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 applyAlignment="1"/>
    <xf numFmtId="0" fontId="0" fillId="0" borderId="6" xfId="0" applyBorder="1"/>
    <xf numFmtId="0" fontId="0" fillId="0" borderId="0" xfId="0" applyBorder="1" applyAlignment="1">
      <alignment vertical="top"/>
    </xf>
    <xf numFmtId="0" fontId="0" fillId="0" borderId="14" xfId="0" applyBorder="1"/>
    <xf numFmtId="0" fontId="2" fillId="0" borderId="0" xfId="0" applyFont="1" applyBorder="1" applyAlignment="1"/>
    <xf numFmtId="0" fontId="0" fillId="0" borderId="11" xfId="0" applyBorder="1"/>
    <xf numFmtId="0" fontId="0" fillId="0" borderId="19" xfId="0" applyBorder="1" applyAlignment="1">
      <alignment horizontal="center" vertical="center" wrapText="1"/>
    </xf>
    <xf numFmtId="0" fontId="0" fillId="0" borderId="15" xfId="0" applyBorder="1"/>
    <xf numFmtId="0" fontId="0" fillId="0" borderId="2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/>
    <xf numFmtId="0" fontId="0" fillId="0" borderId="7" xfId="0" applyBorder="1" applyAlignment="1"/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0" borderId="9" xfId="0" applyFill="1" applyBorder="1"/>
    <xf numFmtId="0" fontId="0" fillId="0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6" xfId="0" applyBorder="1"/>
    <xf numFmtId="0" fontId="0" fillId="0" borderId="22" xfId="0" applyBorder="1"/>
    <xf numFmtId="0" fontId="0" fillId="0" borderId="23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readingOrder="2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6" xfId="0" applyBorder="1" applyAlignment="1"/>
    <xf numFmtId="0" fontId="0" fillId="0" borderId="10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2" borderId="2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8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Normal="100" workbookViewId="0">
      <selection activeCell="F35" sqref="F35"/>
    </sheetView>
  </sheetViews>
  <sheetFormatPr baseColWidth="10" defaultRowHeight="12.75" x14ac:dyDescent="0.2"/>
  <cols>
    <col min="1" max="1" width="2.42578125" style="31" customWidth="1"/>
    <col min="2" max="2" width="44" customWidth="1"/>
    <col min="3" max="3" width="6.5703125" customWidth="1"/>
    <col min="4" max="4" width="11.28515625" customWidth="1"/>
    <col min="5" max="5" width="12.140625" customWidth="1"/>
    <col min="6" max="6" width="12.85546875" customWidth="1"/>
  </cols>
  <sheetData>
    <row r="1" spans="1:6" x14ac:dyDescent="0.2">
      <c r="A1" s="32"/>
      <c r="B1" s="38" t="s">
        <v>31</v>
      </c>
      <c r="C1" s="39"/>
      <c r="D1" s="39"/>
      <c r="E1" s="39"/>
      <c r="F1" s="39"/>
    </row>
    <row r="2" spans="1:6" ht="26.25" customHeight="1" x14ac:dyDescent="0.2">
      <c r="B2" s="39"/>
      <c r="C2" s="39"/>
      <c r="D2" s="39"/>
      <c r="E2" s="39"/>
      <c r="F2" s="39"/>
    </row>
    <row r="3" spans="1:6" ht="26.25" customHeight="1" x14ac:dyDescent="0.2">
      <c r="B3" s="40" t="s">
        <v>32</v>
      </c>
      <c r="C3" s="41"/>
      <c r="D3" s="41"/>
      <c r="E3" s="41"/>
      <c r="F3" s="41"/>
    </row>
    <row r="4" spans="1:6" ht="8.25" customHeight="1" thickBot="1" x14ac:dyDescent="0.25">
      <c r="B4" s="33"/>
      <c r="C4" s="34"/>
      <c r="D4" s="34"/>
      <c r="E4" s="11"/>
      <c r="F4" s="11"/>
    </row>
    <row r="5" spans="1:6" ht="15" customHeight="1" x14ac:dyDescent="0.2">
      <c r="B5" s="35" t="s">
        <v>4</v>
      </c>
      <c r="C5" s="36"/>
      <c r="D5" s="49" t="s">
        <v>3</v>
      </c>
      <c r="E5" s="54"/>
      <c r="F5" s="37"/>
    </row>
    <row r="6" spans="1:6" ht="15" customHeight="1" thickBot="1" x14ac:dyDescent="0.25">
      <c r="B6" s="14" t="s">
        <v>15</v>
      </c>
      <c r="C6" s="8"/>
      <c r="D6" s="50" t="s">
        <v>3</v>
      </c>
      <c r="E6" s="55"/>
      <c r="F6" s="30"/>
    </row>
    <row r="7" spans="1:6" ht="6" customHeight="1" thickBot="1" x14ac:dyDescent="0.25"/>
    <row r="8" spans="1:6" ht="27" customHeight="1" x14ac:dyDescent="0.2">
      <c r="B8" s="44" t="s">
        <v>18</v>
      </c>
      <c r="C8" s="51"/>
      <c r="D8" s="51"/>
      <c r="E8" s="51"/>
      <c r="F8" s="15" t="s">
        <v>23</v>
      </c>
    </row>
    <row r="9" spans="1:6" ht="15" customHeight="1" x14ac:dyDescent="0.2">
      <c r="B9" s="5" t="s">
        <v>5</v>
      </c>
      <c r="C9" s="2"/>
      <c r="D9" s="2"/>
      <c r="E9" s="2"/>
      <c r="F9" s="25"/>
    </row>
    <row r="10" spans="1:6" ht="15" customHeight="1" x14ac:dyDescent="0.2">
      <c r="B10" s="5" t="s">
        <v>6</v>
      </c>
      <c r="C10" s="2"/>
      <c r="D10" s="2"/>
      <c r="E10" s="2"/>
      <c r="F10" s="25"/>
    </row>
    <row r="11" spans="1:6" ht="15" customHeight="1" x14ac:dyDescent="0.2">
      <c r="B11" s="5" t="s">
        <v>7</v>
      </c>
      <c r="C11" s="2"/>
      <c r="D11" s="2"/>
      <c r="E11" s="2"/>
      <c r="F11" s="25"/>
    </row>
    <row r="12" spans="1:6" ht="42" customHeight="1" x14ac:dyDescent="0.2">
      <c r="B12" s="46" t="s">
        <v>19</v>
      </c>
      <c r="C12" s="52"/>
      <c r="D12" s="53"/>
      <c r="E12" s="3" t="s">
        <v>28</v>
      </c>
      <c r="F12" s="7" t="s">
        <v>24</v>
      </c>
    </row>
    <row r="13" spans="1:6" ht="14.25" customHeight="1" x14ac:dyDescent="0.2">
      <c r="B13" s="5" t="s">
        <v>25</v>
      </c>
      <c r="C13" s="2"/>
      <c r="D13" s="2"/>
      <c r="E13" s="26"/>
      <c r="F13" s="6">
        <f>ROUND(E13*1.018,2)</f>
        <v>0</v>
      </c>
    </row>
    <row r="14" spans="1:6" ht="14.25" customHeight="1" x14ac:dyDescent="0.2">
      <c r="B14" s="5" t="s">
        <v>26</v>
      </c>
      <c r="C14" s="2"/>
      <c r="D14" s="2"/>
      <c r="E14" s="26"/>
      <c r="F14" s="6">
        <f>ROUND(E14*223.01,2)</f>
        <v>0</v>
      </c>
    </row>
    <row r="15" spans="1:6" ht="15" customHeight="1" x14ac:dyDescent="0.2">
      <c r="B15" s="5" t="s">
        <v>27</v>
      </c>
      <c r="C15" s="2"/>
      <c r="D15" s="2"/>
      <c r="E15" s="26"/>
      <c r="F15" s="6">
        <f>ROUND(E15*156.35,2)</f>
        <v>0</v>
      </c>
    </row>
    <row r="16" spans="1:6" ht="15" customHeight="1" x14ac:dyDescent="0.2">
      <c r="B16" s="5" t="s">
        <v>29</v>
      </c>
      <c r="C16" s="2"/>
      <c r="D16" s="2"/>
      <c r="E16" s="26"/>
      <c r="F16" s="29">
        <f>ROUND(E16*0.5298,2)</f>
        <v>0</v>
      </c>
    </row>
    <row r="17" spans="2:6" ht="15" customHeight="1" x14ac:dyDescent="0.2">
      <c r="B17" s="5" t="s">
        <v>33</v>
      </c>
      <c r="C17" s="2"/>
      <c r="D17" s="2"/>
      <c r="E17" s="27"/>
      <c r="F17" s="56"/>
    </row>
    <row r="18" spans="2:6" ht="18" customHeight="1" thickBot="1" x14ac:dyDescent="0.25">
      <c r="B18" s="17" t="s">
        <v>8</v>
      </c>
      <c r="C18" s="12"/>
      <c r="D18" s="12"/>
      <c r="E18" s="12"/>
      <c r="F18" s="16">
        <f>SUM(F9:F11,F13:F17)</f>
        <v>0</v>
      </c>
    </row>
    <row r="19" spans="2:6" ht="6" customHeight="1" thickBot="1" x14ac:dyDescent="0.25"/>
    <row r="20" spans="2:6" ht="26.25" customHeight="1" x14ac:dyDescent="0.2">
      <c r="B20" s="44" t="s">
        <v>20</v>
      </c>
      <c r="C20" s="45"/>
      <c r="D20" s="45"/>
      <c r="E20" s="10"/>
      <c r="F20" s="4" t="s">
        <v>16</v>
      </c>
    </row>
    <row r="21" spans="2:6" ht="15" customHeight="1" x14ac:dyDescent="0.2">
      <c r="B21" s="5" t="s">
        <v>5</v>
      </c>
      <c r="C21" s="2"/>
      <c r="D21" s="2"/>
      <c r="E21" s="2"/>
      <c r="F21" s="25"/>
    </row>
    <row r="22" spans="2:6" ht="15" customHeight="1" x14ac:dyDescent="0.2">
      <c r="B22" s="5" t="s">
        <v>6</v>
      </c>
      <c r="C22" s="2"/>
      <c r="D22" s="2"/>
      <c r="E22" s="2"/>
      <c r="F22" s="25"/>
    </row>
    <row r="23" spans="2:6" ht="15" customHeight="1" x14ac:dyDescent="0.2">
      <c r="B23" s="5" t="s">
        <v>7</v>
      </c>
      <c r="C23" s="2"/>
      <c r="D23" s="2"/>
      <c r="E23" s="2"/>
      <c r="F23" s="25"/>
    </row>
    <row r="24" spans="2:6" ht="39" customHeight="1" x14ac:dyDescent="0.2">
      <c r="B24" s="46" t="s">
        <v>21</v>
      </c>
      <c r="C24" s="47"/>
      <c r="D24" s="48"/>
      <c r="E24" s="3" t="s">
        <v>28</v>
      </c>
      <c r="F24" s="7" t="s">
        <v>16</v>
      </c>
    </row>
    <row r="25" spans="2:6" ht="14.25" customHeight="1" x14ac:dyDescent="0.2">
      <c r="B25" s="5" t="s">
        <v>25</v>
      </c>
      <c r="C25" s="2"/>
      <c r="D25" s="2"/>
      <c r="E25" s="26"/>
      <c r="F25" s="6">
        <f>ROUND(E25*0.661,2)</f>
        <v>0</v>
      </c>
    </row>
    <row r="26" spans="2:6" ht="14.25" customHeight="1" x14ac:dyDescent="0.2">
      <c r="B26" s="5" t="s">
        <v>26</v>
      </c>
      <c r="C26" s="2"/>
      <c r="D26" s="2"/>
      <c r="E26" s="26"/>
      <c r="F26" s="6">
        <f>ROUND(E26*134.28,2)</f>
        <v>0</v>
      </c>
    </row>
    <row r="27" spans="2:6" ht="14.25" customHeight="1" x14ac:dyDescent="0.2">
      <c r="B27" s="5" t="s">
        <v>27</v>
      </c>
      <c r="C27" s="2"/>
      <c r="D27" s="2"/>
      <c r="E27" s="26"/>
      <c r="F27" s="6">
        <f>ROUND(E27*98.11,2)</f>
        <v>0</v>
      </c>
    </row>
    <row r="28" spans="2:6" ht="14.25" customHeight="1" x14ac:dyDescent="0.2">
      <c r="B28" s="5" t="s">
        <v>30</v>
      </c>
      <c r="C28" s="2"/>
      <c r="D28" s="2"/>
      <c r="E28" s="26"/>
      <c r="F28" s="29">
        <f>ROUND(E28*0.5458,2)</f>
        <v>0</v>
      </c>
    </row>
    <row r="29" spans="2:6" ht="14.25" customHeight="1" x14ac:dyDescent="0.2">
      <c r="B29" s="5" t="s">
        <v>33</v>
      </c>
      <c r="C29" s="2"/>
      <c r="D29" s="2"/>
      <c r="E29" s="27"/>
      <c r="F29" s="25"/>
    </row>
    <row r="30" spans="2:6" ht="18" customHeight="1" thickBot="1" x14ac:dyDescent="0.25">
      <c r="B30" s="17" t="s">
        <v>9</v>
      </c>
      <c r="C30" s="12"/>
      <c r="D30" s="12"/>
      <c r="E30" s="12"/>
      <c r="F30" s="16">
        <f>SUM(F21:F23,F25:F29)</f>
        <v>0</v>
      </c>
    </row>
    <row r="31" spans="2:6" ht="13.5" thickBot="1" x14ac:dyDescent="0.25">
      <c r="F31" s="13" t="s">
        <v>22</v>
      </c>
    </row>
    <row r="32" spans="2:6" ht="25.5" x14ac:dyDescent="0.2">
      <c r="B32" s="18" t="s">
        <v>14</v>
      </c>
      <c r="C32" s="10"/>
      <c r="D32" s="10"/>
      <c r="E32" s="9"/>
      <c r="F32" s="20">
        <f>F18-F30</f>
        <v>0</v>
      </c>
    </row>
    <row r="33" spans="2:6" ht="14.25" customHeight="1" x14ac:dyDescent="0.2">
      <c r="B33" s="19" t="s">
        <v>10</v>
      </c>
      <c r="C33" s="2"/>
      <c r="D33" s="2"/>
      <c r="E33" s="2"/>
      <c r="F33" s="28"/>
    </row>
    <row r="34" spans="2:6" ht="14.25" customHeight="1" x14ac:dyDescent="0.2">
      <c r="B34" s="19" t="s">
        <v>11</v>
      </c>
      <c r="C34" s="2"/>
      <c r="D34" s="2"/>
      <c r="E34" s="2"/>
      <c r="F34" s="28"/>
    </row>
    <row r="35" spans="2:6" ht="39" thickBot="1" x14ac:dyDescent="0.25">
      <c r="B35" s="5" t="s">
        <v>17</v>
      </c>
      <c r="C35" s="2"/>
      <c r="D35" s="2"/>
      <c r="E35" s="2"/>
      <c r="F35" s="28"/>
    </row>
    <row r="36" spans="2:6" ht="18" customHeight="1" thickBot="1" x14ac:dyDescent="0.25">
      <c r="B36" s="21" t="s">
        <v>12</v>
      </c>
      <c r="C36" s="10"/>
      <c r="D36" s="10"/>
      <c r="E36" s="23"/>
      <c r="F36" s="24">
        <f>F32-F33-F34-F35</f>
        <v>0</v>
      </c>
    </row>
    <row r="37" spans="2:6" ht="22.5" customHeight="1" thickBot="1" x14ac:dyDescent="0.25">
      <c r="B37" s="22" t="s">
        <v>13</v>
      </c>
      <c r="C37" s="12"/>
      <c r="D37" s="12"/>
      <c r="E37" s="42" t="str">
        <f>IF(AND(F36&gt;10000,D5="ja",D6="ja",F33&gt;0,F34&gt;0),"erfüllt","nicht erfüllt")</f>
        <v>nicht erfüllt</v>
      </c>
      <c r="F37" s="43"/>
    </row>
  </sheetData>
  <sheetProtection algorithmName="SHA-512" hashValue="MULhN8v4jEeJFDNTmcOqAZOzQX4M1ayQqNKchmibz9SGkdRCWqj2LjBonGk5HdJnj+oGCU4J/Kl2GCqWkE77ew==" saltValue="y1fQY4zTFkxgcEWg+9+c4w==" spinCount="100000" sheet="1" selectLockedCells="1"/>
  <mergeCells count="9">
    <mergeCell ref="B1:F2"/>
    <mergeCell ref="B3:F3"/>
    <mergeCell ref="E37:F37"/>
    <mergeCell ref="B20:D20"/>
    <mergeCell ref="B24:D24"/>
    <mergeCell ref="D5:E5"/>
    <mergeCell ref="D6:E6"/>
    <mergeCell ref="B8:E8"/>
    <mergeCell ref="B12:D12"/>
  </mergeCells>
  <pageMargins left="0.7" right="0.7" top="0.78740157499999996" bottom="0.78740157499999996" header="0.3" footer="0.3"/>
  <pageSetup paperSize="9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Bezugsliste!$A$4:$A$6</xm:f>
          </x14:formula1>
          <xm:sqref>D5:D6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D28" sqref="D28"/>
    </sheetView>
  </sheetViews>
  <sheetFormatPr baseColWidth="10" defaultRowHeight="12.75" x14ac:dyDescent="0.2"/>
  <cols>
    <col min="1" max="1" width="36.7109375" customWidth="1"/>
  </cols>
  <sheetData>
    <row r="3" spans="1:1" x14ac:dyDescent="0.2">
      <c r="A3" s="1" t="s">
        <v>0</v>
      </c>
    </row>
    <row r="4" spans="1:1" x14ac:dyDescent="0.2">
      <c r="A4" s="1" t="s">
        <v>3</v>
      </c>
    </row>
    <row r="5" spans="1:1" x14ac:dyDescent="0.2">
      <c r="A5" t="s">
        <v>1</v>
      </c>
    </row>
    <row r="6" spans="1:1" x14ac:dyDescent="0.2">
      <c r="A6" t="s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Antragsformular</vt:lpstr>
      <vt:lpstr>Bezugsliste</vt:lpstr>
    </vt:vector>
  </TitlesOfParts>
  <Company>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Pfnür, Andreas (StMI)</dc:creator>
  <cp:lastModifiedBy>Pfnür, Andreas (StMI)</cp:lastModifiedBy>
  <cp:lastPrinted>2023-09-26T08:20:28Z</cp:lastPrinted>
  <dcterms:created xsi:type="dcterms:W3CDTF">2023-09-20T08:53:15Z</dcterms:created>
  <dcterms:modified xsi:type="dcterms:W3CDTF">2023-09-26T08:49:24Z</dcterms:modified>
</cp:coreProperties>
</file>